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erw\Desktop\"/>
    </mc:Choice>
  </mc:AlternateContent>
  <bookViews>
    <workbookView xWindow="0" yWindow="0" windowWidth="14370" windowHeight="7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18" i="1" l="1"/>
  <c r="O13" i="1"/>
  <c r="O10" i="1" l="1"/>
  <c r="O5" i="1"/>
  <c r="O4" i="1"/>
  <c r="O14" i="1" l="1"/>
  <c r="D14" i="1" s="1"/>
  <c r="O19" i="1"/>
  <c r="D18" i="1" s="1"/>
  <c r="O11" i="1"/>
  <c r="D11" i="1" s="1"/>
  <c r="O6" i="1"/>
  <c r="D8" i="1" s="1"/>
</calcChain>
</file>

<file path=xl/sharedStrings.xml><?xml version="1.0" encoding="utf-8"?>
<sst xmlns="http://schemas.openxmlformats.org/spreadsheetml/2006/main" count="23" uniqueCount="18">
  <si>
    <t>type I</t>
  </si>
  <si>
    <t>power</t>
  </si>
  <si>
    <t>mu</t>
  </si>
  <si>
    <t>mu0</t>
  </si>
  <si>
    <t>sd</t>
  </si>
  <si>
    <t>p</t>
  </si>
  <si>
    <t>N=</t>
  </si>
  <si>
    <t>One sample t-test: mu=mu0 versus mu ne mu0</t>
  </si>
  <si>
    <t>p=0.5 versus p ne 0.5</t>
  </si>
  <si>
    <t>Sign test:</t>
  </si>
  <si>
    <t>c</t>
  </si>
  <si>
    <t>p''</t>
  </si>
  <si>
    <t>Mann-Whitney:Proportion of pairs, Group Y score&gt;Group X score =0.5 versus proportion ne 0.5</t>
  </si>
  <si>
    <t>Using formulae from Noether GE (1987) Sample size determination for some common nonparametric tests JASA 82(398) 645-647.</t>
  </si>
  <si>
    <t>prop n1</t>
  </si>
  <si>
    <t>Wilcoxon: for proportion positive paired group differences (p), p=0.5 versus p ne 0.5</t>
  </si>
  <si>
    <t>Note: p for the Wilcoxon equals (W - Ndiffs*P(diff &gt;0))/(0.5*Ndiffs*(Ndiffs-1)) which is p' in Noether (1987)</t>
  </si>
  <si>
    <t>Note: p for the Mann-Whitney also equals U/(n1*n2) so if U and the two group sizes, n1 and n2, are given one can use these to compute p which is p'' in Noether(1987)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</si>
</sst>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0" fillId="2" borderId="0" xfId="0" applyFill="1"/>
    <xf numFmtId="0" fontId="0" fillId="0" borderId="0" xfId="0" applyAlignment="1">
      <alignment horizontal="right"/>
    </xf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workbookViewId="0">
      <selection activeCell="A14" sqref="A14"/>
    </sheetView>
  </sheetViews>
  <sheetFormatPr defaultRowHeight="15" x14ac:dyDescent="0.25"/>
  <cols>
    <col min="15" max="15" width="9.140625" customWidth="1"/>
  </cols>
  <sheetData>
    <row r="1" spans="1:15" x14ac:dyDescent="0.25">
      <c r="A1" t="s">
        <v>13</v>
      </c>
    </row>
    <row r="3" spans="1:15" x14ac:dyDescent="0.25">
      <c r="A3" t="s">
        <v>7</v>
      </c>
    </row>
    <row r="4" spans="1:15" x14ac:dyDescent="0.25">
      <c r="A4" s="3">
        <v>0.05</v>
      </c>
      <c r="B4" s="1" t="s">
        <v>0</v>
      </c>
      <c r="O4">
        <f>(NORMSINV(A4/2)+NORMSINV(1-A5))^2</f>
        <v>7.848879734349091</v>
      </c>
    </row>
    <row r="5" spans="1:15" x14ac:dyDescent="0.25">
      <c r="A5" s="3">
        <v>0.8</v>
      </c>
      <c r="B5" s="1" t="s">
        <v>1</v>
      </c>
      <c r="O5">
        <f>((A6-A7)/A8)^2</f>
        <v>0.09</v>
      </c>
    </row>
    <row r="6" spans="1:15" x14ac:dyDescent="0.25">
      <c r="A6" s="3">
        <v>15</v>
      </c>
      <c r="B6" s="1" t="s">
        <v>2</v>
      </c>
      <c r="O6">
        <f>O4/O5</f>
        <v>87.209774826101011</v>
      </c>
    </row>
    <row r="7" spans="1:15" x14ac:dyDescent="0.25">
      <c r="A7" s="3">
        <v>18</v>
      </c>
      <c r="B7" s="1" t="s">
        <v>3</v>
      </c>
    </row>
    <row r="8" spans="1:15" x14ac:dyDescent="0.25">
      <c r="A8" s="3">
        <v>10</v>
      </c>
      <c r="B8" s="1" t="s">
        <v>4</v>
      </c>
      <c r="C8" s="2" t="s">
        <v>6</v>
      </c>
      <c r="D8">
        <f>ROUNDUP(O6,0)</f>
        <v>88</v>
      </c>
    </row>
    <row r="10" spans="1:15" x14ac:dyDescent="0.25">
      <c r="A10" t="s">
        <v>9</v>
      </c>
      <c r="B10" t="s">
        <v>8</v>
      </c>
      <c r="O10">
        <f>4*(A11-0.5)^2</f>
        <v>0.73959999999999992</v>
      </c>
    </row>
    <row r="11" spans="1:15" x14ac:dyDescent="0.25">
      <c r="A11" s="3">
        <v>7.0000000000000007E-2</v>
      </c>
      <c r="B11" s="1" t="s">
        <v>5</v>
      </c>
      <c r="C11" s="2" t="s">
        <v>6</v>
      </c>
      <c r="D11">
        <f>ROUNDUP(O11,0)</f>
        <v>11</v>
      </c>
      <c r="O11">
        <f>O4/O10</f>
        <v>10.61233063054231</v>
      </c>
    </row>
    <row r="13" spans="1:15" x14ac:dyDescent="0.25">
      <c r="A13" t="s">
        <v>15</v>
      </c>
      <c r="O13">
        <f>3*(A14-0.5)^2</f>
        <v>0.31105199999999988</v>
      </c>
    </row>
    <row r="14" spans="1:15" x14ac:dyDescent="0.25">
      <c r="A14" s="3">
        <v>0.82199999999999995</v>
      </c>
      <c r="B14" t="s">
        <v>5</v>
      </c>
      <c r="C14" s="2" t="s">
        <v>6</v>
      </c>
      <c r="D14">
        <f>ROUNDUP(O14,0)</f>
        <v>26</v>
      </c>
      <c r="O14">
        <f>O4/O13</f>
        <v>25.233336337169007</v>
      </c>
    </row>
    <row r="16" spans="1:15" x14ac:dyDescent="0.25">
      <c r="A16" t="s">
        <v>12</v>
      </c>
    </row>
    <row r="17" spans="1:16" x14ac:dyDescent="0.25">
      <c r="A17" s="3">
        <v>0.25</v>
      </c>
      <c r="B17" t="s">
        <v>5</v>
      </c>
      <c r="O17">
        <f>A18</f>
        <v>0.5</v>
      </c>
      <c r="P17" t="s">
        <v>10</v>
      </c>
    </row>
    <row r="18" spans="1:16" x14ac:dyDescent="0.25">
      <c r="A18" s="3">
        <v>0.5</v>
      </c>
      <c r="B18" t="s">
        <v>14</v>
      </c>
      <c r="C18" s="4" t="s">
        <v>6</v>
      </c>
      <c r="D18">
        <f>ROUNDUP(O19,0)</f>
        <v>42</v>
      </c>
      <c r="O18">
        <f>A17</f>
        <v>0.25</v>
      </c>
      <c r="P18" t="s">
        <v>11</v>
      </c>
    </row>
    <row r="19" spans="1:16" x14ac:dyDescent="0.25">
      <c r="A19" s="5"/>
      <c r="O19">
        <f>O4/((12*O17*(1-O17))*(O18-0.5)^2)</f>
        <v>41.860691916528488</v>
      </c>
    </row>
    <row r="21" spans="1:16" x14ac:dyDescent="0.25">
      <c r="A21" t="s">
        <v>16</v>
      </c>
    </row>
    <row r="22" spans="1:16" x14ac:dyDescent="0.25">
      <c r="A2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Medical Research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Watson</dc:creator>
  <cp:lastModifiedBy>Peter Watson</cp:lastModifiedBy>
  <dcterms:created xsi:type="dcterms:W3CDTF">2019-01-16T10:10:06Z</dcterms:created>
  <dcterms:modified xsi:type="dcterms:W3CDTF">2019-01-17T11:33:21Z</dcterms:modified>
</cp:coreProperties>
</file>